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corketb-my.sharepoint.com/personal/raymund_oconnor_csn_ie/Documents/0 CSN/2021-2022/10 Spreadsheet Methods/0 Rays Practice - Work Exercises/Exercises Ray designed/"/>
    </mc:Choice>
  </mc:AlternateContent>
  <bookViews>
    <workbookView xWindow="0" yWindow="0" windowWidth="20400" windowHeight="7620" activeTab="1"/>
  </bookViews>
  <sheets>
    <sheet name="CountIF" sheetId="1" r:id="rId1"/>
    <sheet name="Percentages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2" l="1"/>
  <c r="E15" i="2"/>
  <c r="F15" i="2"/>
  <c r="C15" i="2"/>
  <c r="F5" i="2"/>
  <c r="F6" i="2"/>
  <c r="F7" i="2"/>
  <c r="F8" i="2"/>
  <c r="F9" i="2"/>
  <c r="F10" i="2"/>
  <c r="F11" i="2"/>
  <c r="F12" i="2"/>
  <c r="F13" i="2"/>
  <c r="F4" i="2"/>
  <c r="E5" i="2"/>
  <c r="E6" i="2"/>
  <c r="E7" i="2"/>
  <c r="E8" i="2"/>
  <c r="E9" i="2"/>
  <c r="E10" i="2"/>
  <c r="E11" i="2"/>
  <c r="E12" i="2"/>
  <c r="E13" i="2"/>
  <c r="E4" i="2"/>
  <c r="D5" i="2"/>
  <c r="D6" i="2"/>
  <c r="D7" i="2"/>
  <c r="D8" i="2"/>
  <c r="D9" i="2"/>
  <c r="D10" i="2"/>
  <c r="D11" i="2"/>
  <c r="D12" i="2"/>
  <c r="D13" i="2"/>
  <c r="D4" i="2"/>
  <c r="C6" i="2"/>
  <c r="C7" i="2"/>
  <c r="C8" i="2"/>
  <c r="C9" i="2"/>
  <c r="C10" i="2"/>
  <c r="C11" i="2"/>
  <c r="C12" i="2"/>
  <c r="C13" i="2"/>
  <c r="C5" i="2"/>
  <c r="M3" i="1"/>
  <c r="L3" i="1"/>
  <c r="K3" i="1"/>
  <c r="J3" i="1"/>
  <c r="F3" i="1"/>
  <c r="G3" i="1"/>
  <c r="H3" i="1"/>
  <c r="E3" i="1"/>
  <c r="D3" i="1"/>
</calcChain>
</file>

<file path=xl/sharedStrings.xml><?xml version="1.0" encoding="utf-8"?>
<sst xmlns="http://schemas.openxmlformats.org/spreadsheetml/2006/main" count="57" uniqueCount="37">
  <si>
    <t>Mode of Transport</t>
  </si>
  <si>
    <t>Bus</t>
  </si>
  <si>
    <t>Car</t>
  </si>
  <si>
    <t>Walk</t>
  </si>
  <si>
    <t>Cycle</t>
  </si>
  <si>
    <t>Train</t>
  </si>
  <si>
    <t>Total</t>
  </si>
  <si>
    <t>=COUNTIF</t>
  </si>
  <si>
    <t>=SUM</t>
  </si>
  <si>
    <t>Max</t>
  </si>
  <si>
    <t>Min</t>
  </si>
  <si>
    <t>Average</t>
  </si>
  <si>
    <t>=MAX</t>
  </si>
  <si>
    <t>=MIN</t>
  </si>
  <si>
    <t>=AVERAGE</t>
  </si>
  <si>
    <t>Percentages</t>
  </si>
  <si>
    <t>Product_ID</t>
  </si>
  <si>
    <t>Product_Description</t>
  </si>
  <si>
    <t>Cost</t>
  </si>
  <si>
    <t>Increase</t>
  </si>
  <si>
    <t>VAT</t>
  </si>
  <si>
    <t>Price</t>
  </si>
  <si>
    <t>HP Laptop i7</t>
  </si>
  <si>
    <t>Acer Laptop i7</t>
  </si>
  <si>
    <t>Toshiba Laptop i7</t>
  </si>
  <si>
    <t>Canon Laser Printer C102</t>
  </si>
  <si>
    <t>Canon Inkjet Printer C200</t>
  </si>
  <si>
    <t>Canon Inkjet Printer C201</t>
  </si>
  <si>
    <t>Canon Inkjet Printer C202</t>
  </si>
  <si>
    <t>Canon Inkjet Printer C203</t>
  </si>
  <si>
    <t>HP Laser Printer H204</t>
  </si>
  <si>
    <t>Samsung A200 Tablet</t>
  </si>
  <si>
    <t>=C4*2</t>
  </si>
  <si>
    <t>=C4+25</t>
  </si>
  <si>
    <t>=D4*(21/100)</t>
  </si>
  <si>
    <t>=D4+E4</t>
  </si>
  <si>
    <t>Totals =&gt;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</si>
</sst>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€&quot;#,##0.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F00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0" fillId="2" borderId="0" xfId="0" applyFill="1"/>
    <xf numFmtId="0" fontId="0" fillId="0" borderId="0" xfId="0" quotePrefix="1"/>
    <xf numFmtId="0" fontId="3" fillId="0" borderId="0" xfId="0" applyFont="1"/>
    <xf numFmtId="0" fontId="0" fillId="0" borderId="0" xfId="0" applyAlignment="1">
      <alignment horizontal="right"/>
    </xf>
    <xf numFmtId="0" fontId="2" fillId="3" borderId="1" xfId="0" applyFont="1" applyFill="1" applyBorder="1"/>
    <xf numFmtId="0" fontId="0" fillId="0" borderId="2" xfId="0" applyBorder="1"/>
    <xf numFmtId="2" fontId="0" fillId="0" borderId="2" xfId="0" applyNumberFormat="1" applyBorder="1"/>
    <xf numFmtId="164" fontId="0" fillId="0" borderId="2" xfId="0" applyNumberFormat="1" applyBorder="1"/>
    <xf numFmtId="0" fontId="0" fillId="0" borderId="3" xfId="0" applyBorder="1"/>
    <xf numFmtId="2" fontId="0" fillId="0" borderId="3" xfId="0" applyNumberFormat="1" applyBorder="1"/>
    <xf numFmtId="164" fontId="0" fillId="0" borderId="3" xfId="0" applyNumberFormat="1" applyBorder="1"/>
    <xf numFmtId="0" fontId="0" fillId="0" borderId="4" xfId="0" applyBorder="1"/>
    <xf numFmtId="2" fontId="0" fillId="0" borderId="4" xfId="0" applyNumberFormat="1" applyBorder="1"/>
    <xf numFmtId="164" fontId="0" fillId="0" borderId="4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E"/>
              <a:t>Mode of Transport to College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CountIF!$D$2</c:f>
              <c:strCache>
                <c:ptCount val="1"/>
                <c:pt idx="0">
                  <c:v>Car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CountIF!$D$3</c:f>
              <c:numCache>
                <c:formatCode>General</c:formatCode>
                <c:ptCount val="1"/>
                <c:pt idx="0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85-4015-A7AE-C38412058C90}"/>
            </c:ext>
          </c:extLst>
        </c:ser>
        <c:ser>
          <c:idx val="1"/>
          <c:order val="1"/>
          <c:tx>
            <c:strRef>
              <c:f>CountIF!$E$2</c:f>
              <c:strCache>
                <c:ptCount val="1"/>
                <c:pt idx="0">
                  <c:v>Walk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CountIF!$E$3</c:f>
              <c:numCache>
                <c:formatCode>General</c:formatCode>
                <c:ptCount val="1"/>
                <c:pt idx="0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985-4015-A7AE-C38412058C90}"/>
            </c:ext>
          </c:extLst>
        </c:ser>
        <c:ser>
          <c:idx val="2"/>
          <c:order val="2"/>
          <c:tx>
            <c:strRef>
              <c:f>CountIF!$F$2</c:f>
              <c:strCache>
                <c:ptCount val="1"/>
                <c:pt idx="0">
                  <c:v>Cycle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CountIF!$F$3</c:f>
              <c:numCache>
                <c:formatCode>General</c:formatCode>
                <c:ptCount val="1"/>
                <c:pt idx="0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985-4015-A7AE-C38412058C90}"/>
            </c:ext>
          </c:extLst>
        </c:ser>
        <c:ser>
          <c:idx val="3"/>
          <c:order val="3"/>
          <c:tx>
            <c:strRef>
              <c:f>CountIF!$G$2</c:f>
              <c:strCache>
                <c:ptCount val="1"/>
                <c:pt idx="0">
                  <c:v>Train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CountIF!$G$3</c:f>
              <c:numCache>
                <c:formatCode>General</c:formatCode>
                <c:ptCount val="1"/>
                <c:pt idx="0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985-4015-A7AE-C38412058C90}"/>
            </c:ext>
          </c:extLst>
        </c:ser>
        <c:ser>
          <c:idx val="4"/>
          <c:order val="4"/>
          <c:tx>
            <c:strRef>
              <c:f>CountIF!$H$2</c:f>
              <c:strCache>
                <c:ptCount val="1"/>
                <c:pt idx="0">
                  <c:v>Bus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val>
            <c:numRef>
              <c:f>CountIF!$H$3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985-4015-A7AE-C38412058C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58520416"/>
        <c:axId val="1358522496"/>
      </c:barChart>
      <c:catAx>
        <c:axId val="1358520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58522496"/>
        <c:crosses val="autoZero"/>
        <c:auto val="1"/>
        <c:lblAlgn val="ctr"/>
        <c:lblOffset val="100"/>
        <c:noMultiLvlLbl val="0"/>
      </c:catAx>
      <c:valAx>
        <c:axId val="1358522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58520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E"/>
              <a:t>Product Prices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cat>
            <c:strRef>
              <c:f>Percentages!$B$4:$B$13</c:f>
              <c:strCache>
                <c:ptCount val="10"/>
                <c:pt idx="0">
                  <c:v>HP Laptop i7</c:v>
                </c:pt>
                <c:pt idx="1">
                  <c:v>Acer Laptop i7</c:v>
                </c:pt>
                <c:pt idx="2">
                  <c:v>Toshiba Laptop i7</c:v>
                </c:pt>
                <c:pt idx="3">
                  <c:v>Canon Laser Printer C102</c:v>
                </c:pt>
                <c:pt idx="4">
                  <c:v>Canon Inkjet Printer C200</c:v>
                </c:pt>
                <c:pt idx="5">
                  <c:v>Canon Inkjet Printer C201</c:v>
                </c:pt>
                <c:pt idx="6">
                  <c:v>Canon Inkjet Printer C202</c:v>
                </c:pt>
                <c:pt idx="7">
                  <c:v>Canon Inkjet Printer C203</c:v>
                </c:pt>
                <c:pt idx="8">
                  <c:v>HP Laser Printer H204</c:v>
                </c:pt>
                <c:pt idx="9">
                  <c:v>Samsung A200 Tablet</c:v>
                </c:pt>
              </c:strCache>
            </c:strRef>
          </c:cat>
          <c:val>
            <c:numRef>
              <c:f>Percentages!$F$4:$F$13</c:f>
              <c:numCache>
                <c:formatCode>"€"#,##0.00</c:formatCode>
                <c:ptCount val="10"/>
                <c:pt idx="0">
                  <c:v>968</c:v>
                </c:pt>
                <c:pt idx="1">
                  <c:v>1028.5</c:v>
                </c:pt>
                <c:pt idx="2">
                  <c:v>1089</c:v>
                </c:pt>
                <c:pt idx="3">
                  <c:v>1149.5</c:v>
                </c:pt>
                <c:pt idx="4">
                  <c:v>1210</c:v>
                </c:pt>
                <c:pt idx="5">
                  <c:v>1270.5</c:v>
                </c:pt>
                <c:pt idx="6">
                  <c:v>1331</c:v>
                </c:pt>
                <c:pt idx="7">
                  <c:v>1391.5</c:v>
                </c:pt>
                <c:pt idx="8">
                  <c:v>1452</c:v>
                </c:pt>
                <c:pt idx="9">
                  <c:v>1512.5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41-42FE-B534-EE2279F73B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15875</xdr:colOff>
      <xdr:row>4</xdr:row>
      <xdr:rowOff>1587</xdr:rowOff>
    </xdr:from>
    <xdr:to>
      <xdr:col>10</xdr:col>
      <xdr:colOff>309563</xdr:colOff>
      <xdr:row>18</xdr:row>
      <xdr:rowOff>77787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47624</xdr:colOff>
      <xdr:row>0</xdr:row>
      <xdr:rowOff>186418</xdr:rowOff>
    </xdr:from>
    <xdr:to>
      <xdr:col>13</xdr:col>
      <xdr:colOff>333374</xdr:colOff>
      <xdr:row>14</xdr:row>
      <xdr:rowOff>208189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zoomScale="120" zoomScaleNormal="120" workbookViewId="0">
      <selection activeCell="L9" sqref="L9"/>
    </sheetView>
  </sheetViews>
  <sheetFormatPr defaultRowHeight="15" x14ac:dyDescent="0.25"/>
  <sheetData>
    <row r="1" spans="1:13" x14ac:dyDescent="0.25">
      <c r="A1" s="1" t="s">
        <v>0</v>
      </c>
      <c r="D1" s="3" t="s">
        <v>7</v>
      </c>
      <c r="J1" s="3" t="s">
        <v>8</v>
      </c>
      <c r="K1" s="3" t="s">
        <v>12</v>
      </c>
      <c r="L1" s="3" t="s">
        <v>13</v>
      </c>
      <c r="M1" s="3" t="s">
        <v>14</v>
      </c>
    </row>
    <row r="2" spans="1:13" x14ac:dyDescent="0.25">
      <c r="A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1</v>
      </c>
      <c r="J2" s="2" t="s">
        <v>6</v>
      </c>
      <c r="K2" s="2" t="s">
        <v>9</v>
      </c>
      <c r="L2" s="2" t="s">
        <v>10</v>
      </c>
      <c r="M2" s="2" t="s">
        <v>11</v>
      </c>
    </row>
    <row r="3" spans="1:13" x14ac:dyDescent="0.25">
      <c r="A3" t="s">
        <v>2</v>
      </c>
      <c r="D3">
        <f>COUNTIF(A2:A21,D2)</f>
        <v>5</v>
      </c>
      <c r="E3">
        <f>COUNTIF($A$2:$A$21,E2)</f>
        <v>7</v>
      </c>
      <c r="F3">
        <f t="shared" ref="F3:H3" si="0">COUNTIF($A$2:$A$21,F2)</f>
        <v>3</v>
      </c>
      <c r="G3">
        <f t="shared" si="0"/>
        <v>4</v>
      </c>
      <c r="H3">
        <f t="shared" si="0"/>
        <v>1</v>
      </c>
      <c r="J3">
        <f>SUM(D3:H3)</f>
        <v>20</v>
      </c>
      <c r="K3">
        <f>MAX(D3:H3)</f>
        <v>7</v>
      </c>
      <c r="L3">
        <f>MIN(D3:H3)</f>
        <v>1</v>
      </c>
      <c r="M3">
        <f>AVERAGE(D3:H3)</f>
        <v>4</v>
      </c>
    </row>
    <row r="4" spans="1:13" x14ac:dyDescent="0.25">
      <c r="A4" t="s">
        <v>3</v>
      </c>
    </row>
    <row r="5" spans="1:13" x14ac:dyDescent="0.25">
      <c r="A5" t="s">
        <v>4</v>
      </c>
    </row>
    <row r="6" spans="1:13" x14ac:dyDescent="0.25">
      <c r="A6" t="s">
        <v>5</v>
      </c>
    </row>
    <row r="7" spans="1:13" x14ac:dyDescent="0.25">
      <c r="A7" t="s">
        <v>2</v>
      </c>
    </row>
    <row r="8" spans="1:13" x14ac:dyDescent="0.25">
      <c r="A8" t="s">
        <v>2</v>
      </c>
    </row>
    <row r="9" spans="1:13" x14ac:dyDescent="0.25">
      <c r="A9" t="s">
        <v>3</v>
      </c>
    </row>
    <row r="10" spans="1:13" x14ac:dyDescent="0.25">
      <c r="A10" t="s">
        <v>2</v>
      </c>
    </row>
    <row r="11" spans="1:13" x14ac:dyDescent="0.25">
      <c r="A11" t="s">
        <v>5</v>
      </c>
    </row>
    <row r="12" spans="1:13" x14ac:dyDescent="0.25">
      <c r="A12" t="s">
        <v>5</v>
      </c>
    </row>
    <row r="13" spans="1:13" x14ac:dyDescent="0.25">
      <c r="A13" t="s">
        <v>5</v>
      </c>
    </row>
    <row r="14" spans="1:13" x14ac:dyDescent="0.25">
      <c r="A14" t="s">
        <v>2</v>
      </c>
    </row>
    <row r="15" spans="1:13" x14ac:dyDescent="0.25">
      <c r="A15" t="s">
        <v>3</v>
      </c>
    </row>
    <row r="16" spans="1:13" x14ac:dyDescent="0.25">
      <c r="A16" t="s">
        <v>4</v>
      </c>
    </row>
    <row r="17" spans="1:1" x14ac:dyDescent="0.25">
      <c r="A17" t="s">
        <v>3</v>
      </c>
    </row>
    <row r="18" spans="1:1" x14ac:dyDescent="0.25">
      <c r="A18" t="s">
        <v>4</v>
      </c>
    </row>
    <row r="19" spans="1:1" x14ac:dyDescent="0.25">
      <c r="A19" t="s">
        <v>3</v>
      </c>
    </row>
    <row r="20" spans="1:1" x14ac:dyDescent="0.25">
      <c r="A20" t="s">
        <v>3</v>
      </c>
    </row>
    <row r="21" spans="1:1" x14ac:dyDescent="0.25">
      <c r="A21" t="s">
        <v>3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showGridLines="0" tabSelected="1" zoomScale="140" zoomScaleNormal="140" workbookViewId="0">
      <selection activeCell="F4" activeCellId="1" sqref="B4:B13 F4:F13"/>
    </sheetView>
  </sheetViews>
  <sheetFormatPr defaultRowHeight="15" x14ac:dyDescent="0.25"/>
  <cols>
    <col min="1" max="1" width="10.7109375" bestFit="1" customWidth="1"/>
    <col min="2" max="2" width="23.7109375" bestFit="1" customWidth="1"/>
    <col min="3" max="3" width="7.140625" bestFit="1" customWidth="1"/>
    <col min="4" max="4" width="8.42578125" customWidth="1"/>
    <col min="5" max="5" width="12.5703125" bestFit="1" customWidth="1"/>
    <col min="6" max="6" width="11" bestFit="1" customWidth="1"/>
  </cols>
  <sheetData>
    <row r="1" spans="1:6" ht="18.75" x14ac:dyDescent="0.3">
      <c r="A1" s="4" t="s">
        <v>15</v>
      </c>
    </row>
    <row r="2" spans="1:6" x14ac:dyDescent="0.25">
      <c r="C2" s="3" t="s">
        <v>33</v>
      </c>
      <c r="D2" s="3" t="s">
        <v>32</v>
      </c>
      <c r="E2" s="3" t="s">
        <v>34</v>
      </c>
      <c r="F2" s="3" t="s">
        <v>35</v>
      </c>
    </row>
    <row r="3" spans="1:6" x14ac:dyDescent="0.25">
      <c r="A3" s="6" t="s">
        <v>16</v>
      </c>
      <c r="B3" s="6" t="s">
        <v>17</v>
      </c>
      <c r="C3" s="6" t="s">
        <v>18</v>
      </c>
      <c r="D3" s="6" t="s">
        <v>19</v>
      </c>
      <c r="E3" s="6" t="s">
        <v>20</v>
      </c>
      <c r="F3" s="6" t="s">
        <v>21</v>
      </c>
    </row>
    <row r="4" spans="1:6" x14ac:dyDescent="0.25">
      <c r="A4" s="7">
        <v>1</v>
      </c>
      <c r="B4" s="7" t="s">
        <v>22</v>
      </c>
      <c r="C4" s="7">
        <v>400</v>
      </c>
      <c r="D4" s="7">
        <f>C4*2</f>
        <v>800</v>
      </c>
      <c r="E4" s="8">
        <f>D4*(21/100)</f>
        <v>168</v>
      </c>
      <c r="F4" s="9">
        <f>D4+E4</f>
        <v>968</v>
      </c>
    </row>
    <row r="5" spans="1:6" x14ac:dyDescent="0.25">
      <c r="A5" s="7">
        <v>2</v>
      </c>
      <c r="B5" s="7" t="s">
        <v>23</v>
      </c>
      <c r="C5" s="7">
        <f>C4+25</f>
        <v>425</v>
      </c>
      <c r="D5" s="7">
        <f t="shared" ref="D5:D13" si="0">C5*2</f>
        <v>850</v>
      </c>
      <c r="E5" s="8">
        <f t="shared" ref="E5:E13" si="1">D5*(21/100)</f>
        <v>178.5</v>
      </c>
      <c r="F5" s="9">
        <f t="shared" ref="F5:F13" si="2">D5+E5</f>
        <v>1028.5</v>
      </c>
    </row>
    <row r="6" spans="1:6" x14ac:dyDescent="0.25">
      <c r="A6" s="7">
        <v>3</v>
      </c>
      <c r="B6" s="7" t="s">
        <v>24</v>
      </c>
      <c r="C6" s="7">
        <f t="shared" ref="C6:C13" si="3">C5+25</f>
        <v>450</v>
      </c>
      <c r="D6" s="7">
        <f t="shared" si="0"/>
        <v>900</v>
      </c>
      <c r="E6" s="8">
        <f t="shared" si="1"/>
        <v>189</v>
      </c>
      <c r="F6" s="9">
        <f t="shared" si="2"/>
        <v>1089</v>
      </c>
    </row>
    <row r="7" spans="1:6" x14ac:dyDescent="0.25">
      <c r="A7" s="7">
        <v>4</v>
      </c>
      <c r="B7" s="7" t="s">
        <v>25</v>
      </c>
      <c r="C7" s="7">
        <f t="shared" si="3"/>
        <v>475</v>
      </c>
      <c r="D7" s="7">
        <f t="shared" si="0"/>
        <v>950</v>
      </c>
      <c r="E7" s="8">
        <f t="shared" si="1"/>
        <v>199.5</v>
      </c>
      <c r="F7" s="9">
        <f t="shared" si="2"/>
        <v>1149.5</v>
      </c>
    </row>
    <row r="8" spans="1:6" x14ac:dyDescent="0.25">
      <c r="A8" s="7">
        <v>5</v>
      </c>
      <c r="B8" s="7" t="s">
        <v>26</v>
      </c>
      <c r="C8" s="7">
        <f t="shared" si="3"/>
        <v>500</v>
      </c>
      <c r="D8" s="7">
        <f t="shared" si="0"/>
        <v>1000</v>
      </c>
      <c r="E8" s="8">
        <f t="shared" si="1"/>
        <v>210</v>
      </c>
      <c r="F8" s="9">
        <f t="shared" si="2"/>
        <v>1210</v>
      </c>
    </row>
    <row r="9" spans="1:6" x14ac:dyDescent="0.25">
      <c r="A9" s="7">
        <v>6</v>
      </c>
      <c r="B9" s="7" t="s">
        <v>27</v>
      </c>
      <c r="C9" s="7">
        <f t="shared" si="3"/>
        <v>525</v>
      </c>
      <c r="D9" s="7">
        <f t="shared" si="0"/>
        <v>1050</v>
      </c>
      <c r="E9" s="8">
        <f t="shared" si="1"/>
        <v>220.5</v>
      </c>
      <c r="F9" s="9">
        <f t="shared" si="2"/>
        <v>1270.5</v>
      </c>
    </row>
    <row r="10" spans="1:6" x14ac:dyDescent="0.25">
      <c r="A10" s="7">
        <v>7</v>
      </c>
      <c r="B10" s="7" t="s">
        <v>28</v>
      </c>
      <c r="C10" s="7">
        <f t="shared" si="3"/>
        <v>550</v>
      </c>
      <c r="D10" s="7">
        <f t="shared" si="0"/>
        <v>1100</v>
      </c>
      <c r="E10" s="8">
        <f t="shared" si="1"/>
        <v>231</v>
      </c>
      <c r="F10" s="9">
        <f t="shared" si="2"/>
        <v>1331</v>
      </c>
    </row>
    <row r="11" spans="1:6" x14ac:dyDescent="0.25">
      <c r="A11" s="7">
        <v>8</v>
      </c>
      <c r="B11" s="7" t="s">
        <v>29</v>
      </c>
      <c r="C11" s="7">
        <f t="shared" si="3"/>
        <v>575</v>
      </c>
      <c r="D11" s="7">
        <f t="shared" si="0"/>
        <v>1150</v>
      </c>
      <c r="E11" s="8">
        <f t="shared" si="1"/>
        <v>241.5</v>
      </c>
      <c r="F11" s="9">
        <f t="shared" si="2"/>
        <v>1391.5</v>
      </c>
    </row>
    <row r="12" spans="1:6" x14ac:dyDescent="0.25">
      <c r="A12" s="7">
        <v>9</v>
      </c>
      <c r="B12" s="7" t="s">
        <v>30</v>
      </c>
      <c r="C12" s="7">
        <f t="shared" si="3"/>
        <v>600</v>
      </c>
      <c r="D12" s="7">
        <f t="shared" si="0"/>
        <v>1200</v>
      </c>
      <c r="E12" s="8">
        <f t="shared" si="1"/>
        <v>252</v>
      </c>
      <c r="F12" s="9">
        <f t="shared" si="2"/>
        <v>1452</v>
      </c>
    </row>
    <row r="13" spans="1:6" x14ac:dyDescent="0.25">
      <c r="A13" s="10">
        <v>10</v>
      </c>
      <c r="B13" s="10" t="s">
        <v>31</v>
      </c>
      <c r="C13" s="10">
        <f t="shared" si="3"/>
        <v>625</v>
      </c>
      <c r="D13" s="10">
        <f t="shared" si="0"/>
        <v>1250</v>
      </c>
      <c r="E13" s="11">
        <f t="shared" si="1"/>
        <v>262.5</v>
      </c>
      <c r="F13" s="12">
        <f t="shared" si="2"/>
        <v>1512.5</v>
      </c>
    </row>
    <row r="14" spans="1:6" ht="15.75" thickBot="1" x14ac:dyDescent="0.3"/>
    <row r="15" spans="1:6" ht="16.5" thickTop="1" thickBot="1" x14ac:dyDescent="0.3">
      <c r="B15" s="5" t="s">
        <v>36</v>
      </c>
      <c r="C15" s="13">
        <f>SUM(C4:C13)</f>
        <v>5125</v>
      </c>
      <c r="D15" s="13">
        <f t="shared" ref="D15:F15" si="4">SUM(D4:D13)</f>
        <v>10250</v>
      </c>
      <c r="E15" s="14">
        <f t="shared" si="4"/>
        <v>2152.5</v>
      </c>
      <c r="F15" s="15">
        <f t="shared" si="4"/>
        <v>12402.5</v>
      </c>
    </row>
    <row r="16" spans="1:6" ht="15.75" thickTop="1" x14ac:dyDescent="0.25"/>
  </sheetData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647E4AB8073F74CBFBA9F3960A1C1C9" ma:contentTypeVersion="14" ma:contentTypeDescription="Create a new document." ma:contentTypeScope="" ma:versionID="8ebc69f1bb12fce34f4583fb068c4de9">
  <xsd:schema xmlns:xsd="http://www.w3.org/2001/XMLSchema" xmlns:xs="http://www.w3.org/2001/XMLSchema" xmlns:p="http://schemas.microsoft.com/office/2006/metadata/properties" xmlns:ns3="34777282-af99-42b2-9dbc-7dce1558c744" xmlns:ns4="d0a521ec-2361-4ddf-81a0-c059cb161846" targetNamespace="http://schemas.microsoft.com/office/2006/metadata/properties" ma:root="true" ma:fieldsID="1e1ad820088cde3417a91a217b821659" ns3:_="" ns4:_="">
    <xsd:import namespace="34777282-af99-42b2-9dbc-7dce1558c744"/>
    <xsd:import namespace="d0a521ec-2361-4ddf-81a0-c059cb16184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777282-af99-42b2-9dbc-7dce1558c74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a521ec-2361-4ddf-81a0-c059cb16184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637C329-EE71-4939-9B1B-142E6FF32C7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4777282-af99-42b2-9dbc-7dce1558c744"/>
    <ds:schemaRef ds:uri="d0a521ec-2361-4ddf-81a0-c059cb16184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7B8BB5B-35A6-4839-AC42-9516BFB8E4F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B63863C-96E2-4EDD-BD23-4FBA953476F1}">
  <ds:schemaRefs>
    <ds:schemaRef ds:uri="http://schemas.openxmlformats.org/package/2006/metadata/core-properties"/>
    <ds:schemaRef ds:uri="http://schemas.microsoft.com/office/2006/documentManagement/types"/>
    <ds:schemaRef ds:uri="34777282-af99-42b2-9dbc-7dce1558c744"/>
    <ds:schemaRef ds:uri="http://www.w3.org/XML/1998/namespace"/>
    <ds:schemaRef ds:uri="d0a521ec-2361-4ddf-81a0-c059cb161846"/>
    <ds:schemaRef ds:uri="http://purl.org/dc/terms/"/>
    <ds:schemaRef ds:uri="http://purl.org/dc/elements/1.1/"/>
    <ds:schemaRef ds:uri="http://schemas.microsoft.com/office/infopath/2007/PartnerControls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CountIF</vt:lpstr>
      <vt:lpstr>Percentages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Raymund O'Connor</dc:creator>
  <cp:lastModifiedBy>Raymund O'Connor</cp:lastModifiedBy>
  <dcterms:created xsi:type="dcterms:W3CDTF">2021-12-06T15:02:45Z</dcterms:created>
  <dcterms:modified xsi:type="dcterms:W3CDTF">2021-12-06T15:52:08Z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0x010100D647E4AB8073F74CBFBA9F3960A1C1C9</vt:lpwstr>
  </property>
</Properties>
</file>