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2" i="1" l="1"/>
  <c r="D12" i="1"/>
  <c r="C13" i="1"/>
  <c r="D13" i="1"/>
  <c r="B18" i="1"/>
  <c r="B19" i="1" s="1"/>
  <c r="B13" i="1"/>
  <c r="B12" i="1"/>
  <c r="B14" i="1" s="1"/>
  <c r="D14" i="1" l="1"/>
  <c r="C14" i="1"/>
  <c r="D18" i="1"/>
  <c r="D19" i="1" s="1"/>
  <c r="C18" i="1"/>
  <c r="B21" i="1"/>
  <c r="C19" i="1" l="1"/>
  <c r="B22" i="1" s="1"/>
  <c r="B23" i="1" s="1"/>
  <c r="B24" i="1" s="1"/>
</calcChain>
</file>

<file path=xl/sharedStrings.xml><?xml version="1.0" encoding="utf-8"?>
<sst xmlns="http://schemas.openxmlformats.org/spreadsheetml/2006/main" count="20" uniqueCount="20">
  <si>
    <t>numberOfRooms</t>
  </si>
  <si>
    <t>Height</t>
  </si>
  <si>
    <t>Width</t>
  </si>
  <si>
    <t>Length</t>
  </si>
  <si>
    <t>Room</t>
  </si>
  <si>
    <t>Wall Area</t>
  </si>
  <si>
    <t>Ceiling</t>
  </si>
  <si>
    <t>numberOfCoats</t>
  </si>
  <si>
    <t>newCustomer</t>
  </si>
  <si>
    <t>roomArea</t>
  </si>
  <si>
    <t>roomType</t>
  </si>
  <si>
    <t>b</t>
  </si>
  <si>
    <t>k</t>
  </si>
  <si>
    <t>l</t>
  </si>
  <si>
    <t>roomGrossCost</t>
  </si>
  <si>
    <t>roomNettCost</t>
  </si>
  <si>
    <t>subTotal</t>
  </si>
  <si>
    <t>totalCost</t>
  </si>
  <si>
    <t>vatAmount</t>
  </si>
  <si>
    <t>totalArea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</si>
</sst>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50" zoomScaleNormal="150" workbookViewId="0">
      <selection activeCell="G6" sqref="G6"/>
    </sheetView>
  </sheetViews>
  <sheetFormatPr defaultRowHeight="15" x14ac:dyDescent="0.25"/>
  <cols>
    <col min="1" max="1" width="17.42578125" customWidth="1"/>
  </cols>
  <sheetData>
    <row r="1" spans="1:4" x14ac:dyDescent="0.25">
      <c r="A1" t="s">
        <v>8</v>
      </c>
      <c r="B1" t="b">
        <v>1</v>
      </c>
    </row>
    <row r="2" spans="1:4" x14ac:dyDescent="0.25">
      <c r="A2" t="s">
        <v>0</v>
      </c>
      <c r="B2">
        <v>3</v>
      </c>
    </row>
    <row r="4" spans="1:4" x14ac:dyDescent="0.25">
      <c r="A4" t="s">
        <v>4</v>
      </c>
      <c r="B4">
        <v>1</v>
      </c>
      <c r="C4">
        <v>2</v>
      </c>
      <c r="D4">
        <v>3</v>
      </c>
    </row>
    <row r="6" spans="1:4" x14ac:dyDescent="0.25">
      <c r="A6" t="s">
        <v>10</v>
      </c>
      <c r="B6" s="1" t="s">
        <v>11</v>
      </c>
      <c r="C6" s="1" t="s">
        <v>12</v>
      </c>
      <c r="D6" s="1" t="s">
        <v>13</v>
      </c>
    </row>
    <row r="8" spans="1:4" x14ac:dyDescent="0.25">
      <c r="A8" t="s">
        <v>3</v>
      </c>
      <c r="B8">
        <v>5</v>
      </c>
      <c r="C8">
        <v>8</v>
      </c>
      <c r="D8">
        <v>8</v>
      </c>
    </row>
    <row r="9" spans="1:4" x14ac:dyDescent="0.25">
      <c r="A9" t="s">
        <v>2</v>
      </c>
      <c r="B9">
        <v>4</v>
      </c>
      <c r="C9">
        <v>5</v>
      </c>
      <c r="D9">
        <v>7</v>
      </c>
    </row>
    <row r="10" spans="1:4" x14ac:dyDescent="0.25">
      <c r="A10" t="s">
        <v>1</v>
      </c>
      <c r="B10">
        <v>2.8</v>
      </c>
      <c r="C10">
        <v>2.8</v>
      </c>
      <c r="D10">
        <v>2.8</v>
      </c>
    </row>
    <row r="12" spans="1:4" x14ac:dyDescent="0.25">
      <c r="A12" t="s">
        <v>5</v>
      </c>
      <c r="B12">
        <f>2*(B8*B10)+2*(B9*B10)</f>
        <v>50.4</v>
      </c>
      <c r="C12">
        <f t="shared" ref="C12:D12" si="0">2*(C8*C10)+2*(C9*C10)</f>
        <v>72.8</v>
      </c>
      <c r="D12">
        <f t="shared" si="0"/>
        <v>84</v>
      </c>
    </row>
    <row r="13" spans="1:4" x14ac:dyDescent="0.25">
      <c r="A13" t="s">
        <v>6</v>
      </c>
      <c r="B13">
        <f>B8*B9</f>
        <v>20</v>
      </c>
      <c r="C13">
        <f t="shared" ref="C13:D13" si="1">C8*C9</f>
        <v>40</v>
      </c>
      <c r="D13">
        <f t="shared" si="1"/>
        <v>56</v>
      </c>
    </row>
    <row r="14" spans="1:4" x14ac:dyDescent="0.25">
      <c r="A14" t="s">
        <v>9</v>
      </c>
      <c r="B14">
        <f>(0.85*B12)+B13</f>
        <v>62.839999999999996</v>
      </c>
      <c r="C14">
        <f t="shared" ref="C14:D14" si="2">(0.85*C12)+C13</f>
        <v>101.88</v>
      </c>
      <c r="D14">
        <f t="shared" si="2"/>
        <v>127.39999999999999</v>
      </c>
    </row>
    <row r="16" spans="1:4" x14ac:dyDescent="0.25">
      <c r="A16" t="s">
        <v>7</v>
      </c>
      <c r="B16">
        <v>1</v>
      </c>
      <c r="C16">
        <v>2</v>
      </c>
      <c r="D16">
        <v>1</v>
      </c>
    </row>
    <row r="18" spans="1:4" x14ac:dyDescent="0.25">
      <c r="A18" t="s">
        <v>14</v>
      </c>
      <c r="B18">
        <f>IF(B6="b",(B16*B14*1.5),IF(B6="k",(B16*B14*1.65),(B16*B14*1.55)))</f>
        <v>94.259999999999991</v>
      </c>
      <c r="C18">
        <f t="shared" ref="C18:D18" si="3">IF(C6="b",(C16*C14*1.5),IF(C6="k",(C16*C14*1.65),(C16*C14*1.55)))</f>
        <v>336.20399999999995</v>
      </c>
      <c r="D18">
        <f t="shared" si="3"/>
        <v>197.47</v>
      </c>
    </row>
    <row r="19" spans="1:4" x14ac:dyDescent="0.25">
      <c r="A19" t="s">
        <v>15</v>
      </c>
      <c r="B19">
        <f>IF($B$1=TRUE,B18*0.9,B18)</f>
        <v>84.833999999999989</v>
      </c>
      <c r="C19">
        <f t="shared" ref="C19:D19" si="4">IF($B$1=TRUE,C18*0.9,C18)</f>
        <v>302.58359999999999</v>
      </c>
      <c r="D19">
        <f t="shared" si="4"/>
        <v>177.72300000000001</v>
      </c>
    </row>
    <row r="21" spans="1:4" x14ac:dyDescent="0.25">
      <c r="A21" t="s">
        <v>19</v>
      </c>
      <c r="B21">
        <f>SUM(B14:D14)</f>
        <v>292.12</v>
      </c>
    </row>
    <row r="22" spans="1:4" x14ac:dyDescent="0.25">
      <c r="A22" t="s">
        <v>16</v>
      </c>
      <c r="B22">
        <f>B19+C19+D19</f>
        <v>565.14059999999995</v>
      </c>
    </row>
    <row r="23" spans="1:4" x14ac:dyDescent="0.25">
      <c r="A23" t="s">
        <v>18</v>
      </c>
      <c r="B23">
        <f>B22*0.23</f>
        <v>129.982338</v>
      </c>
    </row>
    <row r="24" spans="1:4" x14ac:dyDescent="0.25">
      <c r="A24" t="s">
        <v>17</v>
      </c>
      <c r="B24">
        <f>B22+B23</f>
        <v>695.12293799999998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cp:lastPrinted>2018-11-22T09:34:26Z</cp:lastPrinted>
  <dcterms:created xsi:type="dcterms:W3CDTF">2018-11-21T15:27:30Z</dcterms:created>
  <dcterms:modified xsi:type="dcterms:W3CDTF">2018-11-22T10:13:03Z</dcterms:modified>
</cp:coreProperties>
</file>