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10" i="1"/>
  <c r="F6" i="1"/>
  <c r="D7" i="1"/>
  <c r="G7" i="1" s="1"/>
  <c r="H7" i="1" s="1"/>
  <c r="J7" i="1" s="1"/>
  <c r="D8" i="1"/>
  <c r="G8" i="1" s="1"/>
  <c r="H8" i="1" s="1"/>
  <c r="J8" i="1" s="1"/>
  <c r="D9" i="1"/>
  <c r="G9" i="1" s="1"/>
  <c r="H9" i="1" s="1"/>
  <c r="J9" i="1" s="1"/>
  <c r="D10" i="1"/>
  <c r="D6" i="1"/>
  <c r="G10" i="1"/>
  <c r="H10" i="1" s="1"/>
  <c r="J10" i="1" s="1"/>
  <c r="B7" i="1"/>
  <c r="B8" i="1"/>
  <c r="B9" i="1"/>
  <c r="B10" i="1"/>
  <c r="B6" i="1"/>
  <c r="G6" i="1" l="1"/>
  <c r="H6" i="1" s="1"/>
  <c r="J6" i="1" s="1"/>
</calcChain>
</file>

<file path=xl/sharedStrings.xml><?xml version="1.0" encoding="utf-8"?>
<sst xmlns="http://schemas.openxmlformats.org/spreadsheetml/2006/main" count="13" uniqueCount="10">
  <si>
    <t>Corolla</t>
  </si>
  <si>
    <t>Avensis</t>
  </si>
  <si>
    <t>Rav</t>
  </si>
  <si>
    <t>Total</t>
  </si>
  <si>
    <t>Processing Fee</t>
  </si>
  <si>
    <t>VAT</t>
  </si>
  <si>
    <t>Cost</t>
  </si>
  <si>
    <t>CorollaCost</t>
  </si>
  <si>
    <t>AvensisCost</t>
  </si>
  <si>
    <t>RavCost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</si>
</sst>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21" sqref="I21"/>
    </sheetView>
  </sheetViews>
  <sheetFormatPr defaultRowHeight="14.4" x14ac:dyDescent="0.3"/>
  <cols>
    <col min="1" max="1" width="7" bestFit="1" customWidth="1"/>
    <col min="2" max="2" width="10.5546875" bestFit="1" customWidth="1"/>
    <col min="3" max="3" width="7" bestFit="1" customWidth="1"/>
    <col min="4" max="4" width="10.6640625" bestFit="1" customWidth="1"/>
    <col min="5" max="5" width="4" bestFit="1" customWidth="1"/>
    <col min="6" max="7" width="10" bestFit="1" customWidth="1"/>
    <col min="8" max="8" width="11" bestFit="1" customWidth="1"/>
    <col min="9" max="9" width="12.88671875" bestFit="1" customWidth="1"/>
    <col min="10" max="10" width="12" bestFit="1" customWidth="1"/>
  </cols>
  <sheetData>
    <row r="1" spans="1:10" x14ac:dyDescent="0.3">
      <c r="A1" s="1" t="s">
        <v>0</v>
      </c>
      <c r="B1">
        <v>27000</v>
      </c>
      <c r="C1">
        <v>10</v>
      </c>
    </row>
    <row r="2" spans="1:10" x14ac:dyDescent="0.3">
      <c r="A2" s="1" t="s">
        <v>1</v>
      </c>
      <c r="B2">
        <v>32500</v>
      </c>
      <c r="C2">
        <v>8</v>
      </c>
    </row>
    <row r="3" spans="1:10" x14ac:dyDescent="0.3">
      <c r="A3" s="1" t="s">
        <v>2</v>
      </c>
      <c r="B3">
        <v>38750</v>
      </c>
      <c r="C3">
        <v>6</v>
      </c>
    </row>
    <row r="5" spans="1:10" x14ac:dyDescent="0.3">
      <c r="A5" s="1" t="s">
        <v>0</v>
      </c>
      <c r="B5" s="1" t="s">
        <v>7</v>
      </c>
      <c r="C5" s="1" t="s">
        <v>1</v>
      </c>
      <c r="D5" s="1" t="s">
        <v>8</v>
      </c>
      <c r="E5" s="1" t="s">
        <v>2</v>
      </c>
      <c r="F5" s="1" t="s">
        <v>9</v>
      </c>
      <c r="G5" s="1" t="s">
        <v>3</v>
      </c>
      <c r="H5" s="1" t="s">
        <v>5</v>
      </c>
      <c r="I5" s="1" t="s">
        <v>4</v>
      </c>
      <c r="J5" s="1" t="s">
        <v>6</v>
      </c>
    </row>
    <row r="6" spans="1:10" x14ac:dyDescent="0.3">
      <c r="A6">
        <v>4</v>
      </c>
      <c r="B6">
        <f>IF(A6&gt;10,(A6*$B$1)*0.95,A6*$B$1)</f>
        <v>108000</v>
      </c>
      <c r="C6">
        <v>6</v>
      </c>
      <c r="D6">
        <f>IF(C6&gt;8,(C6*$B$2)*0.95,C6*$B$2)</f>
        <v>195000</v>
      </c>
      <c r="E6">
        <v>7</v>
      </c>
      <c r="F6">
        <f>IF(E6&gt;6,(E6*$B$3)*0.95,E6*$B$3)</f>
        <v>257687.5</v>
      </c>
      <c r="G6">
        <f>B6+D6+F6</f>
        <v>560687.5</v>
      </c>
      <c r="H6">
        <f>G6*0.21</f>
        <v>117744.375</v>
      </c>
      <c r="I6">
        <v>100</v>
      </c>
      <c r="J6">
        <f>I6+H6+G6</f>
        <v>678531.875</v>
      </c>
    </row>
    <row r="7" spans="1:10" x14ac:dyDescent="0.3">
      <c r="A7">
        <v>12</v>
      </c>
      <c r="B7">
        <f t="shared" ref="B7:B10" si="0">IF(A7&gt;10,(A7*$B$1)*0.95,A7*$B$1)</f>
        <v>307800</v>
      </c>
      <c r="C7">
        <v>9</v>
      </c>
      <c r="D7">
        <f t="shared" ref="D7:D10" si="1">IF(C7&gt;8,(C7*$B$2)*0.95,C7*$B$2)</f>
        <v>277875</v>
      </c>
      <c r="E7">
        <v>7</v>
      </c>
      <c r="F7">
        <f t="shared" ref="F7:F10" si="2">IF(E7&gt;6,(E7*$B$3)*0.95,E7*$B$3)</f>
        <v>257687.5</v>
      </c>
      <c r="G7">
        <f t="shared" ref="G7:G10" si="3">B7+D7+F7</f>
        <v>843362.5</v>
      </c>
      <c r="H7">
        <f t="shared" ref="H7:H10" si="4">G7*0.21</f>
        <v>177106.125</v>
      </c>
      <c r="I7">
        <v>100</v>
      </c>
      <c r="J7">
        <f t="shared" ref="J7:J10" si="5">I7+H7+G7</f>
        <v>1020568.625</v>
      </c>
    </row>
    <row r="8" spans="1:10" x14ac:dyDescent="0.3">
      <c r="A8">
        <v>10</v>
      </c>
      <c r="B8">
        <f t="shared" si="0"/>
        <v>270000</v>
      </c>
      <c r="C8">
        <v>3</v>
      </c>
      <c r="D8">
        <f t="shared" si="1"/>
        <v>97500</v>
      </c>
      <c r="E8">
        <v>8</v>
      </c>
      <c r="F8">
        <f t="shared" si="2"/>
        <v>294500</v>
      </c>
      <c r="G8">
        <f t="shared" si="3"/>
        <v>662000</v>
      </c>
      <c r="H8">
        <f t="shared" si="4"/>
        <v>139020</v>
      </c>
      <c r="I8">
        <v>100</v>
      </c>
      <c r="J8">
        <f t="shared" si="5"/>
        <v>801120</v>
      </c>
    </row>
    <row r="9" spans="1:10" x14ac:dyDescent="0.3">
      <c r="A9">
        <v>46</v>
      </c>
      <c r="B9">
        <f t="shared" si="0"/>
        <v>1179900</v>
      </c>
      <c r="C9">
        <v>43</v>
      </c>
      <c r="D9">
        <f t="shared" si="1"/>
        <v>1327625</v>
      </c>
      <c r="E9">
        <v>33</v>
      </c>
      <c r="F9">
        <f t="shared" si="2"/>
        <v>1214812.5</v>
      </c>
      <c r="G9">
        <f t="shared" si="3"/>
        <v>3722337.5</v>
      </c>
      <c r="H9">
        <f t="shared" si="4"/>
        <v>781690.875</v>
      </c>
      <c r="I9">
        <v>100</v>
      </c>
      <c r="J9">
        <f t="shared" si="5"/>
        <v>4504128.375</v>
      </c>
    </row>
    <row r="10" spans="1:10" x14ac:dyDescent="0.3">
      <c r="A10">
        <v>1</v>
      </c>
      <c r="B10">
        <f t="shared" si="0"/>
        <v>27000</v>
      </c>
      <c r="C10">
        <v>9</v>
      </c>
      <c r="D10">
        <f t="shared" si="1"/>
        <v>277875</v>
      </c>
      <c r="E10">
        <v>20</v>
      </c>
      <c r="F10">
        <f t="shared" si="2"/>
        <v>736250</v>
      </c>
      <c r="G10">
        <f t="shared" si="3"/>
        <v>1041125</v>
      </c>
      <c r="H10">
        <f t="shared" si="4"/>
        <v>218636.25</v>
      </c>
      <c r="I10">
        <v>100</v>
      </c>
      <c r="J10">
        <f t="shared" si="5"/>
        <v>1259861.25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CSN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O'Connor</dc:creator>
  <cp:lastModifiedBy>Ray O'Connor</cp:lastModifiedBy>
  <dcterms:created xsi:type="dcterms:W3CDTF">2017-10-09T19:48:40Z</dcterms:created>
  <dcterms:modified xsi:type="dcterms:W3CDTF">2017-10-09T21:17:55Z</dcterms:modified>
</cp:coreProperties>
</file>